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S 2020.02 uliral\"/>
    </mc:Choice>
  </mc:AlternateContent>
  <bookViews>
    <workbookView xWindow="0" yWindow="0" windowWidth="15360" windowHeight="8205"/>
  </bookViews>
  <sheets>
    <sheet name="BS" sheetId="1" r:id="rId1"/>
    <sheet name="Incom" sheetId="2" r:id="rId2"/>
  </sheets>
  <calcPr calcId="162913"/>
</workbook>
</file>

<file path=xl/calcChain.xml><?xml version="1.0" encoding="utf-8"?>
<calcChain xmlns="http://schemas.openxmlformats.org/spreadsheetml/2006/main">
  <c r="C26" i="2" l="1"/>
  <c r="D26" i="2"/>
  <c r="D16" i="2"/>
  <c r="C16" i="2"/>
  <c r="C10" i="2"/>
  <c r="C41" i="1"/>
  <c r="C39" i="1"/>
  <c r="D30" i="2" l="1"/>
  <c r="D10" i="2"/>
  <c r="D39" i="1"/>
  <c r="D41" i="1" s="1"/>
  <c r="C29" i="1"/>
  <c r="D29" i="1"/>
  <c r="D20" i="1"/>
  <c r="C20" i="1"/>
  <c r="D12" i="1"/>
  <c r="C12" i="1"/>
  <c r="C30" i="2" l="1"/>
  <c r="C22" i="1"/>
  <c r="D22" i="1"/>
</calcChain>
</file>

<file path=xl/sharedStrings.xml><?xml version="1.0" encoding="utf-8"?>
<sst xmlns="http://schemas.openxmlformats.org/spreadsheetml/2006/main" count="53" uniqueCount="49">
  <si>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</si>
  <si>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</si>
  <si>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</si>
  <si>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</si>
  <si>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</si>
  <si>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</si>
  <si>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</si>
  <si>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</si>
  <si>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Бараа материал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</si>
  <si>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</si>
  <si>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</si>
  <si>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</si>
  <si>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</si>
  <si>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</si>
  <si>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</si>
  <si>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</si>
  <si>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</si>
  <si>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</si>
  <si>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</si>
  <si>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</si>
  <si>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</si>
  <si>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</si>
  <si>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</si>
  <si>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</si>
  <si>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</si>
  <si>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</si>
  <si>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</si>
  <si>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</si>
  <si>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-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</si>
  <si>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</si>
  <si>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</si>
  <si>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</si>
  <si>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</si>
  <si>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</si>
  <si>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</si>
  <si>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</si>
  <si>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</si>
  <si>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Үндсэн бус үйл ажиллагааны зардал</t>
  </si>
  <si>
    <t>Татвар төлөхийн өмнөх ашиг</t>
  </si>
  <si>
    <t>Орлогын татварын зардал</t>
  </si>
  <si>
    <t>Татварын дараах ашиг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</si>
  <si>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</si>
  <si>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</si>
  <si>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</si>
  <si>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</si>
  <si>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</si>
  <si>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>2020 ОНЫ 06 ДУГААР САРЫН 30-НИЙ ӨДРӨӨРХ САНХҮҮГИЙН БАЙДЛЫН ТАЙЛАН</t>
  </si>
  <si>
    <t>2020 ОНЫ 06 ДУГААР САРЫН 30-НИЙ ӨДРӨӨР ДУУСГАВАР БОЛСОН УЛИРАЛЫН АШИГ, АЛДАГДАЛ БА БУСАД ДЭЛГЭРЭНГҮЙ ОРЛОГЫН ТАЙЛАН</t>
  </si>
  <si>
    <t>Бусад нөөц сангийн өөрчлөлт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</si>
</sst>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abSelected="1" workbookViewId="0">
      <selection activeCell="K24" sqref="K24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1" t="s">
        <v>42</v>
      </c>
      <c r="C2" s="31"/>
      <c r="D2" s="31"/>
    </row>
    <row r="3" spans="2:4" ht="30" customHeight="1">
      <c r="B3" s="32" t="s">
        <v>46</v>
      </c>
      <c r="C3" s="32"/>
      <c r="D3" s="32"/>
    </row>
    <row r="5" spans="2:4">
      <c r="C5" s="13">
        <v>44012</v>
      </c>
      <c r="D5" s="13">
        <v>43830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523339</v>
      </c>
      <c r="D10" s="15">
        <v>544691</v>
      </c>
    </row>
    <row r="11" spans="2:4">
      <c r="B11" s="1" t="s">
        <v>4</v>
      </c>
      <c r="C11" s="15">
        <v>509886</v>
      </c>
      <c r="D11" s="15">
        <v>287132</v>
      </c>
    </row>
    <row r="12" spans="2:4">
      <c r="B12" s="19" t="s">
        <v>43</v>
      </c>
      <c r="C12" s="20">
        <f>C10+C11</f>
        <v>1033225</v>
      </c>
      <c r="D12" s="20">
        <f>D10+D11</f>
        <v>831823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50229051</v>
      </c>
      <c r="D14" s="16">
        <v>49824266</v>
      </c>
    </row>
    <row r="15" spans="2:4">
      <c r="B15" s="1" t="s">
        <v>7</v>
      </c>
      <c r="C15" s="16">
        <v>1052088</v>
      </c>
      <c r="D15" s="16">
        <v>1039748</v>
      </c>
    </row>
    <row r="16" spans="2:4">
      <c r="B16" s="1" t="s">
        <v>8</v>
      </c>
      <c r="C16" s="3" t="s">
        <v>28</v>
      </c>
      <c r="D16" s="3">
        <v>0</v>
      </c>
    </row>
    <row r="17" spans="2:4">
      <c r="B17" s="1" t="s">
        <v>9</v>
      </c>
      <c r="C17" s="16">
        <v>92199</v>
      </c>
      <c r="D17" s="16">
        <v>284219</v>
      </c>
    </row>
    <row r="18" spans="2:4">
      <c r="B18" s="1" t="s">
        <v>10</v>
      </c>
      <c r="C18" s="16">
        <v>707271</v>
      </c>
      <c r="D18" s="16">
        <v>80407</v>
      </c>
    </row>
    <row r="19" spans="2:4">
      <c r="B19" s="1" t="s">
        <v>11</v>
      </c>
      <c r="C19" s="16">
        <v>2591759</v>
      </c>
      <c r="D19" s="16">
        <v>1268180</v>
      </c>
    </row>
    <row r="20" spans="2:4">
      <c r="B20" s="19" t="s">
        <v>44</v>
      </c>
      <c r="C20" s="20">
        <f>C14+C15+C17+C18+C19</f>
        <v>54672368</v>
      </c>
      <c r="D20" s="20">
        <f>D14+D15+D17+D18+D19</f>
        <v>52496820</v>
      </c>
    </row>
    <row r="21" spans="2:4">
      <c r="C21" s="6"/>
      <c r="D21" s="6"/>
    </row>
    <row r="22" spans="2:4" s="2" customFormat="1" thickBot="1">
      <c r="B22" s="2" t="s">
        <v>12</v>
      </c>
      <c r="C22" s="17">
        <f>C12+C20</f>
        <v>55705593</v>
      </c>
      <c r="D22" s="17">
        <f>D12+D20</f>
        <v>53328643</v>
      </c>
    </row>
    <row r="23" spans="2:4" ht="15.75" thickTop="1">
      <c r="C23" s="4"/>
      <c r="D23" s="4"/>
    </row>
    <row r="24" spans="2:4" s="2" customFormat="1" ht="14.25">
      <c r="B24" s="2" t="s">
        <v>13</v>
      </c>
      <c r="C24" s="5"/>
      <c r="D24" s="5"/>
    </row>
    <row r="25" spans="2:4" s="2" customFormat="1" ht="14.25">
      <c r="B25" s="2" t="s">
        <v>14</v>
      </c>
      <c r="C25" s="5"/>
      <c r="D25" s="5"/>
    </row>
    <row r="26" spans="2:4">
      <c r="B26" s="1" t="s">
        <v>15</v>
      </c>
      <c r="C26" s="28">
        <v>24500000</v>
      </c>
      <c r="D26" s="28">
        <v>20000000</v>
      </c>
    </row>
    <row r="27" spans="2:4">
      <c r="B27" s="1" t="s">
        <v>16</v>
      </c>
      <c r="C27" s="28">
        <v>489264</v>
      </c>
      <c r="D27" s="28">
        <v>489264</v>
      </c>
    </row>
    <row r="28" spans="2:4">
      <c r="B28" s="1" t="s">
        <v>18</v>
      </c>
      <c r="C28" s="16">
        <v>1742962</v>
      </c>
      <c r="D28" s="16">
        <v>5167988</v>
      </c>
    </row>
    <row r="29" spans="2:4" s="2" customFormat="1" ht="14.25">
      <c r="B29" s="2" t="s">
        <v>19</v>
      </c>
      <c r="C29" s="18">
        <f>C26+C27+C28</f>
        <v>26732226</v>
      </c>
      <c r="D29" s="18">
        <f>D26+D27+D28</f>
        <v>25657252</v>
      </c>
    </row>
    <row r="30" spans="2:4">
      <c r="C30" s="4"/>
      <c r="D30" s="4"/>
    </row>
    <row r="31" spans="2:4" s="2" customFormat="1" ht="14.25">
      <c r="B31" s="2" t="s">
        <v>20</v>
      </c>
      <c r="C31" s="5"/>
      <c r="D31" s="5"/>
    </row>
    <row r="32" spans="2:4">
      <c r="B32" s="1" t="s">
        <v>17</v>
      </c>
      <c r="C32" s="28">
        <v>19000000</v>
      </c>
      <c r="D32" s="28">
        <v>19000000</v>
      </c>
    </row>
    <row r="33" spans="2:4">
      <c r="B33" s="1" t="s">
        <v>21</v>
      </c>
      <c r="C33" s="28">
        <v>1967589</v>
      </c>
      <c r="D33" s="28">
        <v>1927535</v>
      </c>
    </row>
    <row r="34" spans="2:4">
      <c r="B34" s="1" t="s">
        <v>22</v>
      </c>
      <c r="C34" s="28">
        <v>4069420</v>
      </c>
      <c r="D34" s="28">
        <v>3900151</v>
      </c>
    </row>
    <row r="35" spans="2:4">
      <c r="B35" s="1" t="s">
        <v>23</v>
      </c>
      <c r="C35" s="28">
        <v>1298024</v>
      </c>
      <c r="D35" s="28">
        <v>926609</v>
      </c>
    </row>
    <row r="36" spans="2:4">
      <c r="B36" s="1" t="s">
        <v>41</v>
      </c>
      <c r="C36" s="28">
        <v>501926</v>
      </c>
      <c r="D36" s="28">
        <v>1158864</v>
      </c>
    </row>
    <row r="37" spans="2:4">
      <c r="B37" s="1" t="s">
        <v>24</v>
      </c>
      <c r="C37" s="28">
        <v>2136408</v>
      </c>
      <c r="D37" s="28">
        <v>371286</v>
      </c>
    </row>
    <row r="38" spans="2:4">
      <c r="B38" s="1" t="s">
        <v>25</v>
      </c>
      <c r="C38" s="28">
        <v>0</v>
      </c>
      <c r="D38" s="28">
        <v>386946</v>
      </c>
    </row>
    <row r="39" spans="2:4" s="2" customFormat="1" ht="14.25">
      <c r="B39" s="2" t="s">
        <v>26</v>
      </c>
      <c r="C39" s="18">
        <f>C32+C33+C34+C35+C36+C37+C38</f>
        <v>28973367</v>
      </c>
      <c r="D39" s="18">
        <f>D32+D33+D34+D35+D36+D37+D38</f>
        <v>27671391</v>
      </c>
    </row>
    <row r="40" spans="2:4">
      <c r="C40" s="3"/>
      <c r="D40" s="3"/>
    </row>
    <row r="41" spans="2:4" s="2" customFormat="1" thickBot="1">
      <c r="B41" s="2" t="s">
        <v>27</v>
      </c>
      <c r="C41" s="17">
        <f>C29+C39</f>
        <v>55705593</v>
      </c>
      <c r="D41" s="17">
        <f>D29+D39</f>
        <v>53328643</v>
      </c>
    </row>
    <row r="42" spans="2:4" ht="15.75" thickTop="1">
      <c r="C42" s="29"/>
      <c r="D42" s="29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topLeftCell="A4" workbookViewId="0">
      <selection activeCell="H25" sqref="H25"/>
    </sheetView>
  </sheetViews>
  <sheetFormatPr defaultRowHeight="15"/>
  <cols>
    <col min="1" max="1" width="5" style="8" customWidth="1"/>
    <col min="2" max="2" width="42.42578125" style="8" bestFit="1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3" t="s">
        <v>42</v>
      </c>
      <c r="C2" s="33"/>
      <c r="D2" s="33"/>
    </row>
    <row r="3" spans="2:4" s="9" customFormat="1" ht="46.5" customHeight="1">
      <c r="B3" s="34" t="s">
        <v>47</v>
      </c>
      <c r="C3" s="34"/>
      <c r="D3" s="34"/>
    </row>
    <row r="5" spans="2:4">
      <c r="C5" s="14">
        <v>44012</v>
      </c>
      <c r="D5" s="14">
        <v>43830</v>
      </c>
    </row>
    <row r="6" spans="2:4">
      <c r="C6" s="12" t="s">
        <v>1</v>
      </c>
      <c r="D6" s="12" t="s">
        <v>1</v>
      </c>
    </row>
    <row r="7" spans="2:4">
      <c r="C7" s="12"/>
      <c r="D7" s="12"/>
    </row>
    <row r="8" spans="2:4" s="9" customFormat="1" ht="14.25">
      <c r="B8" s="9" t="s">
        <v>29</v>
      </c>
      <c r="C8" s="21">
        <v>1563482</v>
      </c>
      <c r="D8" s="21">
        <v>2074863</v>
      </c>
    </row>
    <row r="9" spans="2:4" ht="15.75" thickBot="1">
      <c r="B9" s="8" t="s">
        <v>45</v>
      </c>
      <c r="C9" s="27">
        <v>910946</v>
      </c>
      <c r="D9" s="24">
        <v>1707969</v>
      </c>
    </row>
    <row r="10" spans="2:4" s="9" customFormat="1" ht="14.25">
      <c r="B10" s="9" t="s">
        <v>30</v>
      </c>
      <c r="C10" s="23">
        <f>C8-C9</f>
        <v>652536</v>
      </c>
      <c r="D10" s="23">
        <f>D8-D9</f>
        <v>366894</v>
      </c>
    </row>
    <row r="11" spans="2:4">
      <c r="C11" s="10"/>
      <c r="D11" s="10"/>
    </row>
    <row r="12" spans="2:4">
      <c r="B12" s="8" t="s">
        <v>48</v>
      </c>
      <c r="C12" s="25">
        <v>-359076</v>
      </c>
      <c r="D12" s="25">
        <v>565602</v>
      </c>
    </row>
    <row r="13" spans="2:4">
      <c r="C13" s="11"/>
      <c r="D13" s="10"/>
    </row>
    <row r="14" spans="2:4">
      <c r="B14" s="8" t="s">
        <v>31</v>
      </c>
      <c r="C14" s="22"/>
      <c r="D14" s="22">
        <v>18450</v>
      </c>
    </row>
    <row r="15" spans="2:4" ht="15.75" thickBot="1">
      <c r="B15" s="8" t="s">
        <v>32</v>
      </c>
      <c r="C15" s="24">
        <v>169268</v>
      </c>
      <c r="D15" s="24">
        <v>335934</v>
      </c>
    </row>
    <row r="16" spans="2:4" s="9" customFormat="1" ht="14.25">
      <c r="B16" s="9" t="s">
        <v>33</v>
      </c>
      <c r="C16" s="21">
        <f>C14+C15</f>
        <v>169268</v>
      </c>
      <c r="D16" s="21">
        <f>D14+D15</f>
        <v>354384</v>
      </c>
    </row>
    <row r="17" spans="2:4">
      <c r="C17" s="10"/>
      <c r="D17" s="10"/>
    </row>
    <row r="18" spans="2:4">
      <c r="B18" s="8" t="s">
        <v>34</v>
      </c>
      <c r="C18" s="22">
        <v>3012989</v>
      </c>
      <c r="D18" s="22">
        <v>6065077</v>
      </c>
    </row>
    <row r="19" spans="2:4">
      <c r="C19" s="10"/>
      <c r="D19" s="10"/>
    </row>
    <row r="20" spans="2:4">
      <c r="B20" s="8" t="s">
        <v>35</v>
      </c>
      <c r="C20" s="22">
        <v>82037</v>
      </c>
      <c r="D20" s="22">
        <v>253655</v>
      </c>
    </row>
    <row r="21" spans="2:4">
      <c r="C21" s="10"/>
      <c r="D21" s="10"/>
    </row>
    <row r="22" spans="2:4">
      <c r="B22" s="8" t="s">
        <v>36</v>
      </c>
      <c r="C22" s="22">
        <v>-1334911</v>
      </c>
      <c r="D22" s="22">
        <v>-2510878</v>
      </c>
    </row>
    <row r="23" spans="2:4">
      <c r="C23" s="10"/>
      <c r="D23" s="10"/>
    </row>
    <row r="24" spans="2:4" ht="15.75" thickBot="1">
      <c r="B24" s="8" t="s">
        <v>37</v>
      </c>
      <c r="C24" s="24">
        <v>-8034</v>
      </c>
      <c r="D24" s="24">
        <v>-278025</v>
      </c>
    </row>
    <row r="25" spans="2:4">
      <c r="C25" s="10"/>
      <c r="D25" s="10"/>
    </row>
    <row r="26" spans="2:4" s="9" customFormat="1" ht="14.25">
      <c r="B26" s="9" t="s">
        <v>38</v>
      </c>
      <c r="C26" s="21">
        <f>C10+C12-C16+C18+C20+C22+C24</f>
        <v>1876273</v>
      </c>
      <c r="D26" s="21">
        <f>D10+D12-D16+D18+D20+D22+D24</f>
        <v>4107941</v>
      </c>
    </row>
    <row r="27" spans="2:4">
      <c r="C27" s="10"/>
      <c r="D27" s="10"/>
    </row>
    <row r="28" spans="2:4" ht="15.75" thickBot="1">
      <c r="B28" s="8" t="s">
        <v>39</v>
      </c>
      <c r="C28" s="24">
        <v>301299</v>
      </c>
      <c r="D28" s="24">
        <v>611840</v>
      </c>
    </row>
    <row r="29" spans="2:4">
      <c r="C29" s="10"/>
      <c r="D29" s="10"/>
    </row>
    <row r="30" spans="2:4" s="9" customFormat="1" thickBot="1">
      <c r="B30" s="9" t="s">
        <v>40</v>
      </c>
      <c r="C30" s="26">
        <f>C26-C28</f>
        <v>1574974</v>
      </c>
      <c r="D30" s="26">
        <f>D26-D28</f>
        <v>3496101</v>
      </c>
    </row>
    <row r="31" spans="2:4" ht="15.75" thickTop="1"/>
    <row r="32" spans="2:4">
      <c r="C32" s="30"/>
      <c r="D32" s="30"/>
    </row>
    <row r="33" spans="3:3">
      <c r="C33" s="30"/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2020-07-10T02:47:35Z</dcterms:modified>
</cp:coreProperties>
</file>