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S 2022.03.31. Mongolianre\"/>
    </mc:Choice>
  </mc:AlternateContent>
  <bookViews>
    <workbookView xWindow="0" yWindow="0" windowWidth="19200" windowHeight="10560"/>
  </bookViews>
  <sheets>
    <sheet name="BS" sheetId="1" r:id="rId1"/>
    <sheet name="Incom" sheetId="2" r:id="rId2"/>
  </sheets>
  <calcPr calcId="162913"/>
</workbook>
</file>

<file path=xl/calcChain.xml><?xml version="1.0" encoding="utf-8"?>
<calcChain xmlns="http://schemas.openxmlformats.org/spreadsheetml/2006/main">
  <c r="C14" i="2" l="1"/>
  <c r="D25" i="2"/>
  <c r="D18" i="2"/>
  <c r="C12" i="1"/>
  <c r="D12" i="1"/>
  <c r="D21" i="1" s="1"/>
  <c r="D19" i="1"/>
  <c r="C31" i="1" l="1"/>
  <c r="C19" i="1" l="1"/>
  <c r="C21" i="1" s="1"/>
  <c r="C37" i="1"/>
  <c r="C28" i="1"/>
  <c r="D37" i="1" l="1"/>
  <c r="D28" i="1"/>
  <c r="C39" i="1"/>
  <c r="D39" i="1" l="1"/>
  <c r="D11" i="2"/>
  <c r="D14" i="2" s="1"/>
  <c r="D27" i="2" s="1"/>
  <c r="C11" i="2"/>
  <c r="C18" i="2"/>
  <c r="C25" i="2" l="1"/>
  <c r="C27" i="2" s="1"/>
</calcChain>
</file>

<file path=xl/sharedStrings.xml><?xml version="1.0" encoding="utf-8"?>
<sst xmlns="http://schemas.openxmlformats.org/spreadsheetml/2006/main" count="55" uniqueCount="51">
  <si>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</si>
  <si>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</si>
  <si>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</si>
  <si>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</si>
  <si>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</si>
  <si>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</si>
  <si>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</si>
  <si>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Давхар даатгалын хойшлогдсон хураамж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</si>
  <si>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</si>
  <si>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</si>
  <si>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</si>
  <si>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</si>
  <si>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</si>
  <si>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</si>
  <si>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</si>
  <si>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</si>
  <si>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</si>
  <si>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</si>
  <si>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</si>
  <si>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</si>
  <si>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</si>
  <si>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</si>
  <si>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</si>
  <si>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</si>
  <si>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</si>
  <si>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</si>
  <si>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</si>
  <si>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</si>
  <si>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</si>
  <si>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</si>
  <si>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</si>
  <si>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</si>
  <si>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</si>
  <si>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</si>
  <si>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</si>
  <si>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</si>
  <si>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</si>
  <si>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</si>
  <si>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</si>
  <si>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</si>
  <si>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</si>
  <si>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</si>
  <si>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</si>
  <si>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</si>
  <si>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</si>
  <si>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</si>
  <si>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</si>
  <si>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</si>
  <si>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2022 ОНЫ 03 ДУГААР САРЫН 31-НИЙ ӨДРӨӨРХ САНХҮҮГИЙН БАЙДЛЫН ТАЙЛАН</t>
  </si>
  <si>
    <t>СЗХ-ны маягтын дагуу</t>
  </si>
  <si>
    <t>2022 ОНЫ 03 ДУГААР САРЫН 31-НИЙ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</si>
</sst>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</cellXfs>
  <cellStyles count="3">
    <cellStyle name="Comma" xfId="1" builtinId="3"/>
    <cellStyle name="Normal" xfId="0" builtinId="0"/>
    <cellStyle name="Normal 160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tabSelected="1" workbookViewId="0">
      <selection activeCell="I21" sqref="I21"/>
    </sheetView>
  </sheetViews>
  <sheetFormatPr defaultRowHeight="15"/>
  <cols>
    <col min="1" max="1" width="3.85546875" style="1" customWidth="1"/>
    <col min="2" max="2" width="47.1406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7" t="s">
        <v>40</v>
      </c>
      <c r="C2" s="37"/>
      <c r="D2" s="37"/>
    </row>
    <row r="3" spans="2:4" ht="30" customHeight="1">
      <c r="B3" s="38" t="s">
        <v>48</v>
      </c>
      <c r="C3" s="38"/>
      <c r="D3" s="38"/>
    </row>
    <row r="4" spans="2:4">
      <c r="B4" s="36"/>
      <c r="C4" s="41" t="s">
        <v>49</v>
      </c>
      <c r="D4" s="41"/>
    </row>
    <row r="6" spans="2:4">
      <c r="C6" s="13">
        <v>44651</v>
      </c>
      <c r="D6" s="13">
        <v>44561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377474</v>
      </c>
      <c r="D10" s="15">
        <v>390448</v>
      </c>
    </row>
    <row r="11" spans="2:4">
      <c r="B11" s="1" t="s">
        <v>4</v>
      </c>
      <c r="C11" s="15">
        <v>399799</v>
      </c>
      <c r="D11" s="15">
        <v>422132</v>
      </c>
    </row>
    <row r="12" spans="2:4">
      <c r="B12" s="19" t="s">
        <v>41</v>
      </c>
      <c r="C12" s="20">
        <f>C10+C11</f>
        <v>777273</v>
      </c>
      <c r="D12" s="20">
        <f>D10+D11</f>
        <v>812580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55944888</v>
      </c>
      <c r="D14" s="16">
        <v>55444888</v>
      </c>
    </row>
    <row r="15" spans="2:4">
      <c r="B15" s="1" t="s">
        <v>7</v>
      </c>
      <c r="C15" s="16">
        <v>827752</v>
      </c>
      <c r="D15" s="16">
        <v>345003</v>
      </c>
    </row>
    <row r="16" spans="2:4">
      <c r="B16" s="1" t="s">
        <v>8</v>
      </c>
      <c r="C16" s="16">
        <v>94664</v>
      </c>
      <c r="D16" s="16">
        <v>42227</v>
      </c>
    </row>
    <row r="17" spans="2:7">
      <c r="B17" s="1" t="s">
        <v>9</v>
      </c>
      <c r="C17" s="16">
        <v>877507</v>
      </c>
      <c r="D17" s="16">
        <v>607285</v>
      </c>
    </row>
    <row r="18" spans="2:7">
      <c r="B18" s="1" t="s">
        <v>10</v>
      </c>
      <c r="C18" s="16">
        <v>1120681</v>
      </c>
      <c r="D18" s="16">
        <v>592542</v>
      </c>
    </row>
    <row r="19" spans="2:7">
      <c r="B19" s="19" t="s">
        <v>42</v>
      </c>
      <c r="C19" s="20">
        <f>C14+C15+C16+C17+C18</f>
        <v>58865492</v>
      </c>
      <c r="D19" s="20">
        <f>D14+D15+D16+D17+D18</f>
        <v>57031945</v>
      </c>
    </row>
    <row r="20" spans="2:7">
      <c r="C20" s="6"/>
      <c r="D20" s="6"/>
      <c r="G20" s="30"/>
    </row>
    <row r="21" spans="2:7" s="2" customFormat="1" thickBot="1">
      <c r="B21" s="2" t="s">
        <v>11</v>
      </c>
      <c r="C21" s="17">
        <f>C12+C19</f>
        <v>59642765</v>
      </c>
      <c r="D21" s="17">
        <f>D12+D19</f>
        <v>57844525</v>
      </c>
    </row>
    <row r="22" spans="2:7" ht="15.75" thickTop="1">
      <c r="C22" s="4"/>
      <c r="D22" s="4"/>
    </row>
    <row r="23" spans="2:7" s="2" customFormat="1" ht="14.25">
      <c r="B23" s="2" t="s">
        <v>12</v>
      </c>
      <c r="C23" s="5"/>
      <c r="D23" s="5"/>
    </row>
    <row r="24" spans="2:7" s="2" customFormat="1" ht="14.25">
      <c r="B24" s="2" t="s">
        <v>13</v>
      </c>
      <c r="C24" s="5"/>
      <c r="D24" s="5"/>
    </row>
    <row r="25" spans="2:7">
      <c r="B25" s="1" t="s">
        <v>14</v>
      </c>
      <c r="C25" s="28">
        <v>24500000</v>
      </c>
      <c r="D25" s="28">
        <v>24500000</v>
      </c>
    </row>
    <row r="26" spans="2:7">
      <c r="B26" s="1" t="s">
        <v>15</v>
      </c>
      <c r="C26" s="28">
        <v>489264</v>
      </c>
      <c r="D26" s="28">
        <v>489264</v>
      </c>
    </row>
    <row r="27" spans="2:7">
      <c r="B27" s="1" t="s">
        <v>17</v>
      </c>
      <c r="C27" s="28">
        <v>6036120</v>
      </c>
      <c r="D27" s="28">
        <v>5256918</v>
      </c>
    </row>
    <row r="28" spans="2:7" s="2" customFormat="1" ht="14.25">
      <c r="B28" s="2" t="s">
        <v>18</v>
      </c>
      <c r="C28" s="18">
        <f>C25+C26+C27</f>
        <v>31025384</v>
      </c>
      <c r="D28" s="18">
        <f>D25+D26+D27</f>
        <v>30246182</v>
      </c>
    </row>
    <row r="29" spans="2:7" s="2" customFormat="1" ht="14.25">
      <c r="B29" s="2" t="s">
        <v>19</v>
      </c>
      <c r="C29" s="5"/>
      <c r="D29" s="5"/>
    </row>
    <row r="30" spans="2:7">
      <c r="B30" s="1" t="s">
        <v>16</v>
      </c>
      <c r="C30" s="28">
        <v>19000000</v>
      </c>
      <c r="D30" s="28">
        <v>19000000</v>
      </c>
    </row>
    <row r="31" spans="2:7">
      <c r="B31" s="1" t="s">
        <v>20</v>
      </c>
      <c r="C31" s="28">
        <f>1764887</f>
        <v>1764887</v>
      </c>
      <c r="D31" s="28">
        <v>1764887</v>
      </c>
    </row>
    <row r="32" spans="2:7">
      <c r="B32" s="1" t="s">
        <v>21</v>
      </c>
      <c r="C32" s="28">
        <v>5111000</v>
      </c>
      <c r="D32" s="28">
        <v>4975605</v>
      </c>
    </row>
    <row r="33" spans="2:6">
      <c r="B33" s="1" t="s">
        <v>22</v>
      </c>
      <c r="C33" s="28">
        <v>1690817</v>
      </c>
      <c r="D33" s="28">
        <v>1740147</v>
      </c>
    </row>
    <row r="34" spans="2:6">
      <c r="B34" s="1" t="s">
        <v>39</v>
      </c>
      <c r="C34" s="28">
        <v>0</v>
      </c>
      <c r="D34" s="28">
        <v>0</v>
      </c>
    </row>
    <row r="35" spans="2:6">
      <c r="B35" s="1" t="s">
        <v>23</v>
      </c>
      <c r="C35" s="28">
        <v>650494</v>
      </c>
      <c r="D35" s="28">
        <v>117704</v>
      </c>
    </row>
    <row r="36" spans="2:6">
      <c r="B36" s="1" t="s">
        <v>24</v>
      </c>
      <c r="C36" s="28">
        <v>400183</v>
      </c>
      <c r="D36" s="28">
        <v>0</v>
      </c>
      <c r="F36" s="30"/>
    </row>
    <row r="37" spans="2:6" s="2" customFormat="1" ht="14.25">
      <c r="B37" s="2" t="s">
        <v>25</v>
      </c>
      <c r="C37" s="29">
        <f>C30+C31+C32+C33+C34+C35+C36</f>
        <v>28617381</v>
      </c>
      <c r="D37" s="29">
        <f>D30+D31+D32+D33+D34+D35+D36</f>
        <v>27598343</v>
      </c>
    </row>
    <row r="38" spans="2:6">
      <c r="C38" s="3"/>
      <c r="D38" s="3"/>
    </row>
    <row r="39" spans="2:6" s="2" customFormat="1" thickBot="1">
      <c r="B39" s="2" t="s">
        <v>26</v>
      </c>
      <c r="C39" s="17">
        <f>C28+C37</f>
        <v>59642765</v>
      </c>
      <c r="D39" s="17">
        <f>D28+D37</f>
        <v>57844525</v>
      </c>
    </row>
    <row r="40" spans="2:6" ht="15.75" thickTop="1"/>
    <row r="41" spans="2:6">
      <c r="C41" s="30"/>
      <c r="D41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B30" sqref="B30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39" t="s">
        <v>40</v>
      </c>
      <c r="C2" s="39"/>
      <c r="D2" s="39"/>
    </row>
    <row r="3" spans="2:4" s="9" customFormat="1" ht="46.5" customHeight="1">
      <c r="B3" s="40" t="s">
        <v>50</v>
      </c>
      <c r="C3" s="40"/>
      <c r="D3" s="40"/>
    </row>
    <row r="4" spans="2:4">
      <c r="C4" s="41" t="s">
        <v>49</v>
      </c>
      <c r="D4" s="41"/>
    </row>
    <row r="5" spans="2:4">
      <c r="C5" s="42"/>
      <c r="D5" s="42"/>
    </row>
    <row r="6" spans="2:4">
      <c r="C6" s="14">
        <v>44651</v>
      </c>
      <c r="D6" s="14">
        <v>44561</v>
      </c>
    </row>
    <row r="7" spans="2:4">
      <c r="C7" s="35" t="s">
        <v>47</v>
      </c>
      <c r="D7" s="35" t="s">
        <v>47</v>
      </c>
    </row>
    <row r="8" spans="2:4">
      <c r="C8" s="12"/>
      <c r="D8" s="12"/>
    </row>
    <row r="9" spans="2:4" s="9" customFormat="1" ht="14.25">
      <c r="B9" s="9" t="s">
        <v>27</v>
      </c>
      <c r="C9" s="21">
        <v>855116</v>
      </c>
      <c r="D9" s="21">
        <v>4153339</v>
      </c>
    </row>
    <row r="10" spans="2:4" ht="15.75" thickBot="1">
      <c r="B10" s="8" t="s">
        <v>43</v>
      </c>
      <c r="C10" s="27">
        <v>781683</v>
      </c>
      <c r="D10" s="24">
        <v>1841909</v>
      </c>
    </row>
    <row r="11" spans="2:4" s="9" customFormat="1" ht="14.25">
      <c r="B11" s="9" t="s">
        <v>28</v>
      </c>
      <c r="C11" s="23">
        <f>C9-C10</f>
        <v>73433</v>
      </c>
      <c r="D11" s="23">
        <f>D9-D10</f>
        <v>2311430</v>
      </c>
    </row>
    <row r="12" spans="2:4" s="9" customFormat="1" ht="16.5" customHeight="1">
      <c r="B12" s="34" t="s">
        <v>44</v>
      </c>
      <c r="C12" s="25">
        <v>49330</v>
      </c>
      <c r="D12" s="31">
        <v>545007</v>
      </c>
    </row>
    <row r="13" spans="2:4">
      <c r="B13" s="34" t="s">
        <v>45</v>
      </c>
      <c r="C13" s="33">
        <v>482749</v>
      </c>
      <c r="D13" s="32">
        <v>149637</v>
      </c>
    </row>
    <row r="14" spans="2:4">
      <c r="B14" s="9" t="s">
        <v>38</v>
      </c>
      <c r="C14" s="23">
        <f>C11+C12+C13</f>
        <v>605512</v>
      </c>
      <c r="D14" s="23">
        <f>D11-D12-D13</f>
        <v>1616786</v>
      </c>
    </row>
    <row r="15" spans="2:4">
      <c r="C15" s="11"/>
      <c r="D15" s="10"/>
    </row>
    <row r="16" spans="2:4">
      <c r="B16" s="8" t="s">
        <v>29</v>
      </c>
      <c r="C16" s="22">
        <v>42201</v>
      </c>
      <c r="D16" s="22">
        <v>1046661</v>
      </c>
    </row>
    <row r="17" spans="2:4" ht="15.75" thickBot="1">
      <c r="B17" s="8" t="s">
        <v>30</v>
      </c>
      <c r="C17" s="24">
        <v>135395</v>
      </c>
      <c r="D17" s="24">
        <v>521974</v>
      </c>
    </row>
    <row r="18" spans="2:4" s="9" customFormat="1" ht="14.25">
      <c r="B18" s="9" t="s">
        <v>31</v>
      </c>
      <c r="C18" s="21">
        <f>C16+C17</f>
        <v>177596</v>
      </c>
      <c r="D18" s="21">
        <f>D16+D17</f>
        <v>1568635</v>
      </c>
    </row>
    <row r="19" spans="2:4">
      <c r="C19" s="10"/>
      <c r="D19" s="10"/>
    </row>
    <row r="20" spans="2:4">
      <c r="B20" s="8" t="s">
        <v>32</v>
      </c>
      <c r="C20" s="22">
        <v>1092676</v>
      </c>
      <c r="D20" s="22">
        <v>5353090</v>
      </c>
    </row>
    <row r="21" spans="2:4">
      <c r="B21" s="8" t="s">
        <v>33</v>
      </c>
      <c r="C21" s="22">
        <v>39110</v>
      </c>
      <c r="D21" s="22">
        <v>430593</v>
      </c>
    </row>
    <row r="22" spans="2:4">
      <c r="C22" s="10"/>
      <c r="D22" s="10"/>
    </row>
    <row r="23" spans="2:4">
      <c r="B23" s="8" t="s">
        <v>34</v>
      </c>
      <c r="C23" s="22">
        <v>663289</v>
      </c>
      <c r="D23" s="22">
        <v>2624608</v>
      </c>
    </row>
    <row r="24" spans="2:4" ht="15.75" thickBot="1">
      <c r="B24" s="8" t="s">
        <v>46</v>
      </c>
      <c r="C24" s="24">
        <v>7944</v>
      </c>
      <c r="D24" s="24">
        <v>430297</v>
      </c>
    </row>
    <row r="25" spans="2:4" s="9" customFormat="1" ht="14.25">
      <c r="B25" s="9" t="s">
        <v>35</v>
      </c>
      <c r="C25" s="21">
        <f>C14-C18+C20+C21-C23-C24</f>
        <v>888469</v>
      </c>
      <c r="D25" s="21">
        <f>D14-D18+D20+D21-D23-D24</f>
        <v>2776929</v>
      </c>
    </row>
    <row r="26" spans="2:4" ht="15.75" thickBot="1">
      <c r="B26" s="8" t="s">
        <v>36</v>
      </c>
      <c r="C26" s="24">
        <v>109267</v>
      </c>
      <c r="D26" s="24">
        <v>546055</v>
      </c>
    </row>
    <row r="27" spans="2:4" s="9" customFormat="1" thickBot="1">
      <c r="B27" s="9" t="s">
        <v>37</v>
      </c>
      <c r="C27" s="26">
        <f>C25-C26</f>
        <v>779202</v>
      </c>
      <c r="D27" s="26">
        <f>D25-D26</f>
        <v>2230874</v>
      </c>
    </row>
    <row r="28" spans="2:4" ht="15.75" thickTop="1"/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User</cp:lastModifiedBy>
  <dcterms:created xsi:type="dcterms:W3CDTF">2018-03-28T00:28:27Z</dcterms:created>
  <dcterms:modified xsi:type="dcterms:W3CDTF">2022-04-08T04:53:15Z</dcterms:modified>
</cp:coreProperties>
</file>